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C15"/>
  <c r="E15" s="1"/>
  <c r="C14"/>
  <c r="E14" s="1"/>
  <c r="C16"/>
  <c r="E16" s="1"/>
</calcChain>
</file>

<file path=xl/sharedStrings.xml><?xml version="1.0" encoding="utf-8"?>
<sst xmlns="http://schemas.openxmlformats.org/spreadsheetml/2006/main" count="14" uniqueCount="14">
  <si>
    <t>Насос  CR 5-9  A-F-A-E-HQQE  1,5kW  3x230/400V 50Hz</t>
  </si>
  <si>
    <t>Насос  CRE 5-10  AN-FGJ-A-E-HQQE  1,5kW  3x400V 50Hz  с датчиком давления</t>
  </si>
  <si>
    <t>LWR107390581  Насос  SV408F15T  1,5kW  3x400V 50Hz</t>
  </si>
  <si>
    <t>LWR8700014501  Прибор управления HYDROVAR HV 4.022  2,2kW 5,7A  3x400V</t>
  </si>
  <si>
    <t>LWR709811020  Датчик давления  PA 22 S-10 0-10bar  4-20mA</t>
  </si>
  <si>
    <t>цена</t>
  </si>
  <si>
    <t>кол-во</t>
  </si>
  <si>
    <t>сумма</t>
  </si>
  <si>
    <t>Комплектация CR 5-9,  CRЕ 5-8 шкаф управления</t>
  </si>
  <si>
    <t>Комплектация CR 5-9,  CRЕ 5-10 шкаф управления</t>
  </si>
  <si>
    <t xml:space="preserve">Насос  CRE 5-8 </t>
  </si>
  <si>
    <t>Шкаф управления Control MPC-E  2х 1,5 kW E</t>
  </si>
  <si>
    <t>Насос  CRE 5-10  AN-FGJ-A-E-HQQE  1,5kW  3x400V 50Hz  с датчиком давления, Шкаф управления Control MPC-E  2х 1,5 kW E</t>
  </si>
  <si>
    <t>Оборудование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</si>
</sst>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left" vertical="center" wrapText="1"/>
    </xf>
    <xf numFmtId="0" fontId="0" fillId="0" borderId="9" xfId="0" applyNumberFormat="1" applyFont="1" applyBorder="1" applyAlignment="1">
      <alignment horizontal="left" vertical="center" wrapText="1"/>
    </xf>
    <xf numFmtId="0" fontId="0" fillId="0" borderId="10" xfId="0" applyNumberFormat="1" applyBorder="1" applyAlignment="1">
      <alignment horizontal="left" vertical="center" wrapText="1"/>
    </xf>
    <xf numFmtId="0" fontId="0" fillId="0" borderId="8" xfId="0" applyNumberFormat="1" applyBorder="1" applyAlignment="1">
      <alignment horizontal="left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6"/>
  <sheetViews>
    <sheetView tabSelected="1" workbookViewId="0">
      <selection activeCell="I9" sqref="I9"/>
    </sheetView>
  </sheetViews>
  <sheetFormatPr defaultRowHeight="15"/>
  <cols>
    <col min="2" max="2" width="52.42578125" customWidth="1"/>
    <col min="3" max="3" width="13" customWidth="1"/>
    <col min="5" max="5" width="9.5703125" bestFit="1" customWidth="1"/>
  </cols>
  <sheetData>
    <row r="2" spans="2:5" ht="15.75" thickBot="1"/>
    <row r="3" spans="2:5" ht="15.75" thickBot="1">
      <c r="B3" s="25" t="s">
        <v>13</v>
      </c>
      <c r="C3" s="22" t="s">
        <v>5</v>
      </c>
      <c r="D3" s="23" t="s">
        <v>6</v>
      </c>
      <c r="E3" s="24" t="s">
        <v>7</v>
      </c>
    </row>
    <row r="4" spans="2:5" ht="30" customHeight="1">
      <c r="B4" s="18" t="s">
        <v>0</v>
      </c>
      <c r="C4" s="19">
        <v>22294</v>
      </c>
      <c r="D4" s="20">
        <v>2</v>
      </c>
      <c r="E4" s="21">
        <f>C4*D4</f>
        <v>44588</v>
      </c>
    </row>
    <row r="5" spans="2:5" ht="30" customHeight="1">
      <c r="B5" s="16" t="s">
        <v>1</v>
      </c>
      <c r="C5" s="6">
        <v>59354.91</v>
      </c>
      <c r="D5" s="3">
        <v>2</v>
      </c>
      <c r="E5" s="7">
        <f t="shared" ref="E5:E10" si="0">C5*D5</f>
        <v>118709.82</v>
      </c>
    </row>
    <row r="6" spans="2:5" ht="30" customHeight="1">
      <c r="B6" s="16" t="s">
        <v>2</v>
      </c>
      <c r="C6" s="6">
        <v>22440.799999999999</v>
      </c>
      <c r="D6" s="3">
        <v>2</v>
      </c>
      <c r="E6" s="7">
        <f t="shared" si="0"/>
        <v>44881.599999999999</v>
      </c>
    </row>
    <row r="7" spans="2:5" ht="30" customHeight="1">
      <c r="B7" s="16" t="s">
        <v>3</v>
      </c>
      <c r="C7" s="6">
        <v>37088</v>
      </c>
      <c r="D7" s="3">
        <v>2</v>
      </c>
      <c r="E7" s="7">
        <f t="shared" si="0"/>
        <v>74176</v>
      </c>
    </row>
    <row r="8" spans="2:5" ht="30" customHeight="1">
      <c r="B8" s="16" t="s">
        <v>4</v>
      </c>
      <c r="C8" s="6">
        <v>3734.08</v>
      </c>
      <c r="D8" s="3">
        <v>2</v>
      </c>
      <c r="E8" s="7">
        <f t="shared" si="0"/>
        <v>7468.16</v>
      </c>
    </row>
    <row r="9" spans="2:5" ht="30" customHeight="1">
      <c r="B9" s="15" t="s">
        <v>10</v>
      </c>
      <c r="C9" s="6">
        <v>45917</v>
      </c>
      <c r="D9" s="3">
        <v>2</v>
      </c>
      <c r="E9" s="8">
        <f t="shared" si="0"/>
        <v>91834</v>
      </c>
    </row>
    <row r="10" spans="2:5" ht="15.75" thickBot="1">
      <c r="B10" s="17" t="s">
        <v>11</v>
      </c>
      <c r="C10" s="9">
        <v>117737.27</v>
      </c>
      <c r="D10" s="10">
        <v>1</v>
      </c>
      <c r="E10" s="11">
        <f t="shared" si="0"/>
        <v>117737.27</v>
      </c>
    </row>
    <row r="11" spans="2:5">
      <c r="B11" s="12"/>
      <c r="C11" s="13"/>
      <c r="D11" s="14"/>
      <c r="E11" s="14"/>
    </row>
    <row r="12" spans="2:5">
      <c r="B12" s="12"/>
      <c r="C12" s="13"/>
      <c r="D12" s="14"/>
      <c r="E12" s="14"/>
    </row>
    <row r="14" spans="2:5">
      <c r="B14" s="1" t="s">
        <v>9</v>
      </c>
      <c r="C14" s="5">
        <f>C4+C5+C8</f>
        <v>85382.99</v>
      </c>
      <c r="D14" s="2"/>
      <c r="E14" s="2">
        <f>C14*1.1</f>
        <v>93921.289000000019</v>
      </c>
    </row>
    <row r="15" spans="2:5">
      <c r="B15" s="1" t="s">
        <v>8</v>
      </c>
      <c r="C15" s="5">
        <f>C4+C9+C8</f>
        <v>71945.08</v>
      </c>
      <c r="D15" s="2"/>
      <c r="E15" s="2">
        <f t="shared" ref="E15:E16" si="1">C15*1.1</f>
        <v>79139.588000000003</v>
      </c>
    </row>
    <row r="16" spans="2:5" ht="45">
      <c r="B16" s="4" t="s">
        <v>12</v>
      </c>
      <c r="C16" s="5">
        <f>E5+E10</f>
        <v>236447.09000000003</v>
      </c>
      <c r="D16" s="2"/>
      <c r="E16" s="2">
        <f t="shared" si="1"/>
        <v>260091.79900000006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2010-08-27T16:39:28Z</dcterms:modified>
</cp:coreProperties>
</file>