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80" windowHeight="450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<sst xmlns="http://schemas.openxmlformats.org/spreadsheetml/2006/main" count="16" uniqueCount="11">
  <si>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r>
      <t>t</t>
    </r>
    <r>
      <rPr>
        <i/>
        <vertAlign val="subscript"/>
        <sz val="14"/>
        <rFont val="Times New Roman"/>
        <family val="1"/>
      </rPr>
      <t>нв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</si>
  <si>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2</t>
    </r>
  </si>
  <si>
    <r>
      <t>t</t>
    </r>
    <r>
      <rPr>
        <i/>
        <vertAlign val="subscript"/>
        <sz val="14"/>
        <rFont val="Times New Roman"/>
        <family val="1"/>
      </rPr>
      <t>2</t>
    </r>
  </si>
  <si>
    <r>
      <t>t</t>
    </r>
    <r>
      <rPr>
        <i/>
        <vertAlign val="subscript"/>
        <sz val="14"/>
        <rFont val="Times New Roman"/>
        <family val="1"/>
      </rPr>
      <t>3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</si>
  <si>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3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</si>
  <si>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вв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</si>
  <si>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нв</t>
    </r>
  </si>
  <si>
    <r>
      <t>Q</t>
    </r>
    <r>
      <rPr>
        <i/>
        <vertAlign val="subscript"/>
        <sz val="14"/>
        <rFont val="Times New Roman"/>
        <family val="1"/>
      </rPr>
      <t>от</t>
    </r>
  </si>
  <si>
    <r>
      <t>t</t>
    </r>
    <r>
      <rPr>
        <i/>
        <vertAlign val="subscript"/>
        <sz val="14"/>
        <rFont val="Times New Roman"/>
        <family val="1"/>
      </rPr>
      <t>о</t>
    </r>
  </si>
  <si>
    <t>степень</t>
  </si>
  <si>
    <t>Вводить исходные данные в жёлтые ячейки!</t>
  </si>
</sst>
</file>

<file path=xl/styles.xml><?xml version="1.0" encoding="utf-8"?>
<styleSheet xmlns="http://schemas.openxmlformats.org/spreadsheetml/2006/main">
  <numFmts count="1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MS Sans Serif"/>
      <family val="0"/>
    </font>
    <font>
      <sz val="14"/>
      <name val="Times New Roman"/>
      <family val="1"/>
    </font>
    <font>
      <i/>
      <sz val="14"/>
      <name val="Symbol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sz val="10"/>
      <name val="Times New Roman"/>
      <family val="1"/>
    </font>
    <font>
      <i/>
      <vertAlign val="superscript"/>
      <sz val="14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Лист1!$A$25</c:f>
              <c:strCache>
                <c:ptCount val="1"/>
                <c:pt idx="0">
                  <c:v>t3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Лист1!$B$17:$K$17</c:f>
              <c:numCache/>
            </c:numRef>
          </c:xVal>
          <c:yVal>
            <c:numRef>
              <c:f>Лист1!$B$25:$K$25</c:f>
              <c:numCache/>
            </c:numRef>
          </c:yVal>
          <c:smooth val="1"/>
        </c:ser>
        <c:ser>
          <c:idx val="4"/>
          <c:order val="1"/>
          <c:tx>
            <c:strRef>
              <c:f>Лист1!$A$27</c:f>
              <c:strCache>
                <c:ptCount val="1"/>
                <c:pt idx="0">
                  <c:v>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Лист1!$B$17:$K$17</c:f>
              <c:numCache/>
            </c:numRef>
          </c:xVal>
          <c:yVal>
            <c:numRef>
              <c:f>Лист1!$B$27:$K$27</c:f>
              <c:numCache/>
            </c:numRef>
          </c:yVal>
          <c:smooth val="0"/>
        </c:ser>
        <c:axId val="7983482"/>
        <c:axId val="4742475"/>
      </c:scatterChart>
      <c:valAx>
        <c:axId val="7983482"/>
        <c:scaling>
          <c:orientation val="minMax"/>
          <c:max val="0"/>
          <c:min val="-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42475"/>
        <c:crosses val="autoZero"/>
        <c:crossBetween val="midCat"/>
        <c:dispUnits/>
        <c:majorUnit val="5"/>
        <c:minorUnit val="5"/>
      </c:valAx>
      <c:valAx>
        <c:axId val="4742475"/>
        <c:scaling>
          <c:orientation val="minMax"/>
          <c:max val="100"/>
          <c:min val="3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983482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38100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1323975" y="0"/>
        <a:ext cx="4581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8.7109375" style="0" customWidth="1"/>
    <col min="4" max="4" width="6.7109375" style="0" customWidth="1"/>
    <col min="5" max="5" width="10.57421875" style="0" customWidth="1"/>
    <col min="6" max="7" width="6.7109375" style="0" customWidth="1"/>
    <col min="8" max="8" width="8.7109375" style="0" customWidth="1"/>
    <col min="9" max="16" width="6.7109375" style="0" customWidth="1"/>
    <col min="17" max="17" width="4.7109375" style="0" customWidth="1"/>
    <col min="18" max="16384" width="6.7109375" style="0" customWidth="1"/>
  </cols>
  <sheetData>
    <row r="1" spans="1:17" ht="23.25">
      <c r="A1" s="8" t="s">
        <v>5</v>
      </c>
      <c r="B1" s="5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8" t="s">
        <v>6</v>
      </c>
      <c r="B2" s="5">
        <v>-28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41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6" t="s">
        <v>4</v>
      </c>
      <c r="B4" s="5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6" t="s">
        <v>1</v>
      </c>
      <c r="B5" s="5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Top="1">
      <c r="A7" s="51" t="s">
        <v>10</v>
      </c>
      <c r="B7" s="5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3"/>
      <c r="B8" s="5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53"/>
      <c r="B9" s="5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3.5" thickBot="1">
      <c r="A10" s="55"/>
      <c r="B10" s="5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thickTop="1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0.25">
      <c r="A12" s="3" t="s">
        <v>8</v>
      </c>
      <c r="B12" s="7">
        <f>ROUND((B4+B5)/2,1)</f>
        <v>70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thickBot="1">
      <c r="A17" s="22" t="s">
        <v>0</v>
      </c>
      <c r="B17" s="23">
        <v>-28</v>
      </c>
      <c r="C17" s="24">
        <v>-25</v>
      </c>
      <c r="D17" s="24">
        <v>-20</v>
      </c>
      <c r="E17" s="24">
        <v>-15</v>
      </c>
      <c r="F17" s="24">
        <v>-10</v>
      </c>
      <c r="G17" s="24">
        <v>-5</v>
      </c>
      <c r="H17" s="45">
        <v>0</v>
      </c>
      <c r="I17" s="24">
        <v>5</v>
      </c>
      <c r="J17" s="24">
        <v>10</v>
      </c>
      <c r="K17" s="25">
        <v>15</v>
      </c>
      <c r="L17" s="1"/>
      <c r="M17" s="1"/>
      <c r="N17" s="1"/>
      <c r="O17" s="1"/>
      <c r="P17" s="1"/>
      <c r="Q17" s="1"/>
    </row>
    <row r="18" spans="1:17" ht="24" thickTop="1">
      <c r="A18" s="21" t="s">
        <v>6</v>
      </c>
      <c r="B18" s="43">
        <f>B2</f>
        <v>-28</v>
      </c>
      <c r="C18" s="35">
        <f>B18</f>
        <v>-28</v>
      </c>
      <c r="D18" s="35">
        <f aca="true" t="shared" si="0" ref="D18:K18">C18</f>
        <v>-28</v>
      </c>
      <c r="E18" s="35">
        <f t="shared" si="0"/>
        <v>-28</v>
      </c>
      <c r="F18" s="35">
        <f t="shared" si="0"/>
        <v>-28</v>
      </c>
      <c r="G18" s="35">
        <f t="shared" si="0"/>
        <v>-28</v>
      </c>
      <c r="H18" s="46">
        <f t="shared" si="0"/>
        <v>-28</v>
      </c>
      <c r="I18" s="35">
        <f t="shared" si="0"/>
        <v>-28</v>
      </c>
      <c r="J18" s="35">
        <f t="shared" si="0"/>
        <v>-28</v>
      </c>
      <c r="K18" s="35">
        <f t="shared" si="0"/>
        <v>-28</v>
      </c>
      <c r="L18" s="1"/>
      <c r="M18" s="1"/>
      <c r="N18" s="1"/>
      <c r="O18" s="1"/>
      <c r="P18" s="1"/>
      <c r="Q18" s="1"/>
    </row>
    <row r="19" spans="1:17" ht="23.25">
      <c r="A19" s="26" t="s">
        <v>5</v>
      </c>
      <c r="B19" s="44">
        <f>B1</f>
        <v>18</v>
      </c>
      <c r="C19" s="36">
        <f>B19</f>
        <v>18</v>
      </c>
      <c r="D19" s="36">
        <f aca="true" t="shared" si="1" ref="D19:K19">C19</f>
        <v>18</v>
      </c>
      <c r="E19" s="36">
        <f t="shared" si="1"/>
        <v>18</v>
      </c>
      <c r="F19" s="36">
        <f t="shared" si="1"/>
        <v>18</v>
      </c>
      <c r="G19" s="36">
        <f t="shared" si="1"/>
        <v>18</v>
      </c>
      <c r="H19" s="47">
        <f t="shared" si="1"/>
        <v>18</v>
      </c>
      <c r="I19" s="36">
        <f t="shared" si="1"/>
        <v>18</v>
      </c>
      <c r="J19" s="36">
        <f t="shared" si="1"/>
        <v>18</v>
      </c>
      <c r="K19" s="36">
        <f t="shared" si="1"/>
        <v>18</v>
      </c>
      <c r="L19" s="1"/>
      <c r="M19" s="1"/>
      <c r="N19" s="1"/>
      <c r="O19" s="1"/>
      <c r="P19" s="1"/>
      <c r="Q19" s="1"/>
    </row>
    <row r="20" spans="1:17" ht="23.25">
      <c r="A20" s="3" t="s">
        <v>4</v>
      </c>
      <c r="B20" s="44">
        <f>B4</f>
        <v>80</v>
      </c>
      <c r="C20" s="36">
        <f>B20</f>
        <v>80</v>
      </c>
      <c r="D20" s="36">
        <f aca="true" t="shared" si="2" ref="D20:K20">C20</f>
        <v>80</v>
      </c>
      <c r="E20" s="36">
        <f t="shared" si="2"/>
        <v>80</v>
      </c>
      <c r="F20" s="36">
        <f t="shared" si="2"/>
        <v>80</v>
      </c>
      <c r="G20" s="36">
        <f t="shared" si="2"/>
        <v>80</v>
      </c>
      <c r="H20" s="47">
        <f t="shared" si="2"/>
        <v>80</v>
      </c>
      <c r="I20" s="36">
        <f t="shared" si="2"/>
        <v>80</v>
      </c>
      <c r="J20" s="36">
        <f t="shared" si="2"/>
        <v>80</v>
      </c>
      <c r="K20" s="36">
        <f t="shared" si="2"/>
        <v>80</v>
      </c>
      <c r="L20" s="1"/>
      <c r="M20" s="1"/>
      <c r="N20" s="1"/>
      <c r="O20" s="1"/>
      <c r="P20" s="1"/>
      <c r="Q20" s="1"/>
    </row>
    <row r="21" spans="1:17" ht="23.25">
      <c r="A21" s="3" t="s">
        <v>1</v>
      </c>
      <c r="B21" s="44">
        <f>B5</f>
        <v>60</v>
      </c>
      <c r="C21" s="36">
        <f>B21</f>
        <v>60</v>
      </c>
      <c r="D21" s="36">
        <f aca="true" t="shared" si="3" ref="D21:K21">C21</f>
        <v>60</v>
      </c>
      <c r="E21" s="36">
        <f t="shared" si="3"/>
        <v>60</v>
      </c>
      <c r="F21" s="36">
        <f t="shared" si="3"/>
        <v>60</v>
      </c>
      <c r="G21" s="36">
        <f t="shared" si="3"/>
        <v>60</v>
      </c>
      <c r="H21" s="47">
        <f t="shared" si="3"/>
        <v>60</v>
      </c>
      <c r="I21" s="36">
        <f t="shared" si="3"/>
        <v>60</v>
      </c>
      <c r="J21" s="36">
        <f t="shared" si="3"/>
        <v>60</v>
      </c>
      <c r="K21" s="36">
        <f t="shared" si="3"/>
        <v>60</v>
      </c>
      <c r="L21" s="1"/>
      <c r="M21" s="1"/>
      <c r="N21" s="1"/>
      <c r="O21" s="1"/>
      <c r="P21" s="1"/>
      <c r="Q21" s="1"/>
    </row>
    <row r="22" spans="1:17" ht="20.25">
      <c r="A22" s="3" t="s">
        <v>8</v>
      </c>
      <c r="B22" s="44">
        <f>B12</f>
        <v>70</v>
      </c>
      <c r="C22" s="36">
        <f>B22</f>
        <v>70</v>
      </c>
      <c r="D22" s="36">
        <f aca="true" t="shared" si="4" ref="D22:K22">C22</f>
        <v>70</v>
      </c>
      <c r="E22" s="36">
        <f t="shared" si="4"/>
        <v>70</v>
      </c>
      <c r="F22" s="36">
        <f t="shared" si="4"/>
        <v>70</v>
      </c>
      <c r="G22" s="36">
        <f t="shared" si="4"/>
        <v>70</v>
      </c>
      <c r="H22" s="47">
        <f t="shared" si="4"/>
        <v>70</v>
      </c>
      <c r="I22" s="36">
        <f t="shared" si="4"/>
        <v>70</v>
      </c>
      <c r="J22" s="36">
        <f t="shared" si="4"/>
        <v>70</v>
      </c>
      <c r="K22" s="36">
        <f t="shared" si="4"/>
        <v>70</v>
      </c>
      <c r="L22" s="1"/>
      <c r="M22" s="1"/>
      <c r="N22" s="1"/>
      <c r="O22" s="1"/>
      <c r="P22" s="1"/>
      <c r="Q22" s="1"/>
    </row>
    <row r="23" spans="1:17" ht="20.25">
      <c r="A23" s="17" t="s">
        <v>7</v>
      </c>
      <c r="B23" s="9">
        <f>ROUND((B17-B19)/(B18-B19),3)</f>
        <v>1</v>
      </c>
      <c r="C23" s="10">
        <f>ROUND((C17-C19)/(C18-C19),3)</f>
        <v>0.935</v>
      </c>
      <c r="D23" s="10">
        <f aca="true" t="shared" si="5" ref="D23:K23">ROUND((D17-D19)/(D18-D19),3)</f>
        <v>0.826</v>
      </c>
      <c r="E23" s="10">
        <f t="shared" si="5"/>
        <v>0.717</v>
      </c>
      <c r="F23" s="10">
        <f t="shared" si="5"/>
        <v>0.609</v>
      </c>
      <c r="G23" s="10">
        <f t="shared" si="5"/>
        <v>0.5</v>
      </c>
      <c r="H23" s="48">
        <f t="shared" si="5"/>
        <v>0.391</v>
      </c>
      <c r="I23" s="10">
        <f t="shared" si="5"/>
        <v>0.283</v>
      </c>
      <c r="J23" s="10">
        <f t="shared" si="5"/>
        <v>0.174</v>
      </c>
      <c r="K23" s="10">
        <f t="shared" si="5"/>
        <v>0.065</v>
      </c>
      <c r="L23" s="1"/>
      <c r="M23" s="1"/>
      <c r="N23" s="1"/>
      <c r="O23" s="1"/>
      <c r="P23" s="1"/>
      <c r="Q23" s="1"/>
    </row>
    <row r="24" spans="1:17" ht="18.75">
      <c r="A24" s="8" t="s">
        <v>9</v>
      </c>
      <c r="B24" s="5">
        <v>0.78</v>
      </c>
      <c r="C24" s="4">
        <f>B24</f>
        <v>0.78</v>
      </c>
      <c r="D24" s="4">
        <f aca="true" t="shared" si="6" ref="D24:K24">C24</f>
        <v>0.78</v>
      </c>
      <c r="E24" s="4">
        <f t="shared" si="6"/>
        <v>0.78</v>
      </c>
      <c r="F24" s="4">
        <f t="shared" si="6"/>
        <v>0.78</v>
      </c>
      <c r="G24" s="4">
        <f t="shared" si="6"/>
        <v>0.78</v>
      </c>
      <c r="H24" s="27">
        <f t="shared" si="6"/>
        <v>0.78</v>
      </c>
      <c r="I24" s="4">
        <f t="shared" si="6"/>
        <v>0.78</v>
      </c>
      <c r="J24" s="4">
        <f t="shared" si="6"/>
        <v>0.78</v>
      </c>
      <c r="K24" s="4">
        <f t="shared" si="6"/>
        <v>0.78</v>
      </c>
      <c r="L24" s="1"/>
      <c r="M24" s="1"/>
      <c r="N24" s="1"/>
      <c r="O24" s="1"/>
      <c r="P24" s="1"/>
      <c r="Q24" s="1"/>
    </row>
    <row r="25" spans="1:17" ht="20.25">
      <c r="A25" s="28" t="s">
        <v>3</v>
      </c>
      <c r="B25" s="9">
        <f>ROUND((B19+(B22-B19)*(B23^B24)+(B20-B22)*B23),1)</f>
        <v>80</v>
      </c>
      <c r="C25" s="29">
        <f>ROUND((C19+(C22-C19)*(C23^C24)+(C20-C22)*C23),1)</f>
        <v>76.7</v>
      </c>
      <c r="D25" s="29">
        <f aca="true" t="shared" si="7" ref="D25:K25">ROUND((D19+(D22-D19)*(D23^D24)+(D20-D22)*D23),1)</f>
        <v>71.1</v>
      </c>
      <c r="E25" s="29">
        <f t="shared" si="7"/>
        <v>65.3</v>
      </c>
      <c r="F25" s="29">
        <f t="shared" si="7"/>
        <v>59.4</v>
      </c>
      <c r="G25" s="29">
        <f t="shared" si="7"/>
        <v>53.3</v>
      </c>
      <c r="H25" s="2">
        <f t="shared" si="7"/>
        <v>46.9</v>
      </c>
      <c r="I25" s="29">
        <f t="shared" si="7"/>
        <v>40.3</v>
      </c>
      <c r="J25" s="29">
        <f t="shared" si="7"/>
        <v>33</v>
      </c>
      <c r="K25" s="29">
        <f t="shared" si="7"/>
        <v>24.8</v>
      </c>
      <c r="L25" s="1"/>
      <c r="M25" s="1"/>
      <c r="N25" s="1"/>
      <c r="O25" s="1"/>
      <c r="P25" s="1"/>
      <c r="Q25" s="1"/>
    </row>
    <row r="26" spans="1:17" ht="18">
      <c r="A26" s="16"/>
      <c r="B26" s="57">
        <f>(B25+B27)/2</f>
        <v>70</v>
      </c>
      <c r="C26" s="57">
        <f>(C25+C27)/2</f>
        <v>67.35</v>
      </c>
      <c r="D26" s="57">
        <f>(D25+D27)/2</f>
        <v>62.849999999999994</v>
      </c>
      <c r="E26" s="57">
        <f>(E25+E27)/2</f>
        <v>58.15</v>
      </c>
      <c r="F26" s="57">
        <f>(F25+F27)/2</f>
        <v>53.3</v>
      </c>
      <c r="G26" s="57">
        <f>(G25+G27)/2</f>
        <v>48.3</v>
      </c>
      <c r="H26" s="57">
        <f>(H25+H27)/2</f>
        <v>43</v>
      </c>
      <c r="I26" s="57">
        <f>(I25+I27)/2</f>
        <v>37.45</v>
      </c>
      <c r="J26" s="57">
        <f>(J25+J27)/2</f>
        <v>31.25</v>
      </c>
      <c r="K26" s="57">
        <f>(K25+K27)/2</f>
        <v>24.15</v>
      </c>
      <c r="L26" s="1"/>
      <c r="M26" s="1"/>
      <c r="N26" s="1"/>
      <c r="O26" s="1"/>
      <c r="P26" s="1"/>
      <c r="Q26" s="1"/>
    </row>
    <row r="27" spans="1:17" ht="20.25">
      <c r="A27" s="28" t="s">
        <v>2</v>
      </c>
      <c r="B27" s="49">
        <f>ROUND((B25-(B20-B21)*B23),1)</f>
        <v>60</v>
      </c>
      <c r="C27" s="29">
        <f>ROUND((C25-(C20-C21)*C23),1)</f>
        <v>58</v>
      </c>
      <c r="D27" s="29">
        <f aca="true" t="shared" si="8" ref="D27:K27">ROUND((D25-(D20-D21)*D23),1)</f>
        <v>54.6</v>
      </c>
      <c r="E27" s="29">
        <f t="shared" si="8"/>
        <v>51</v>
      </c>
      <c r="F27" s="29">
        <f t="shared" si="8"/>
        <v>47.2</v>
      </c>
      <c r="G27" s="50">
        <f t="shared" si="8"/>
        <v>43.3</v>
      </c>
      <c r="H27" s="2">
        <f t="shared" si="8"/>
        <v>39.1</v>
      </c>
      <c r="I27" s="29">
        <f t="shared" si="8"/>
        <v>34.6</v>
      </c>
      <c r="J27" s="29">
        <f t="shared" si="8"/>
        <v>29.5</v>
      </c>
      <c r="K27" s="50">
        <f t="shared" si="8"/>
        <v>23.5</v>
      </c>
      <c r="L27" s="1"/>
      <c r="M27" s="1"/>
      <c r="N27" s="1"/>
      <c r="O27" s="1"/>
      <c r="P27" s="1"/>
      <c r="Q27" s="1"/>
    </row>
    <row r="28" spans="1:17" ht="18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"/>
      <c r="M28" s="1"/>
      <c r="N28" s="1"/>
      <c r="O28" s="1"/>
      <c r="P28" s="1"/>
      <c r="Q28" s="1"/>
    </row>
    <row r="29" spans="1:17" ht="18.75">
      <c r="A29" s="12"/>
      <c r="B29" s="12"/>
      <c r="C29" s="32"/>
      <c r="D29" s="14"/>
      <c r="E29" s="33"/>
      <c r="F29" s="12"/>
      <c r="G29" s="34"/>
      <c r="H29" s="34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4"/>
      <c r="B32" s="11"/>
      <c r="C32" s="37"/>
      <c r="D32" s="12"/>
      <c r="E32" s="12"/>
      <c r="F32" s="13"/>
      <c r="G32" s="11"/>
      <c r="H32" s="12"/>
      <c r="I32" s="12"/>
      <c r="J32" s="14"/>
      <c r="K32" s="11"/>
      <c r="L32" s="15"/>
      <c r="M32" s="12"/>
      <c r="N32" s="12"/>
      <c r="O32" s="12"/>
      <c r="P32" s="12"/>
      <c r="Q32" s="12"/>
    </row>
    <row r="33" spans="1:17" ht="18.75">
      <c r="A33" s="38"/>
      <c r="B33" s="11"/>
      <c r="C33" s="12"/>
      <c r="D33" s="13"/>
      <c r="E33" s="11"/>
      <c r="F33" s="12"/>
      <c r="G33" s="13"/>
      <c r="H33" s="11"/>
      <c r="I33" s="12"/>
      <c r="J33" s="13"/>
      <c r="K33" s="11"/>
      <c r="L33" s="12"/>
      <c r="M33" s="12"/>
      <c r="N33" s="12"/>
      <c r="O33" s="12"/>
      <c r="P33" s="12"/>
      <c r="Q33" s="12"/>
    </row>
    <row r="34" spans="1:17" ht="18.75">
      <c r="A34" s="38"/>
      <c r="B34" s="11"/>
      <c r="C34" s="12"/>
      <c r="D34" s="14"/>
      <c r="E34" s="11"/>
      <c r="F34" s="12"/>
      <c r="G34" s="14"/>
      <c r="H34" s="11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14"/>
      <c r="B35" s="11"/>
      <c r="C35" s="12"/>
      <c r="D35" s="12"/>
      <c r="E35" s="12"/>
      <c r="F35" s="12"/>
      <c r="G35" s="12"/>
      <c r="H35" s="12"/>
      <c r="I35" s="12"/>
      <c r="J35" s="13"/>
      <c r="K35" s="11"/>
      <c r="L35" s="12"/>
      <c r="M35" s="12"/>
      <c r="N35" s="12"/>
      <c r="O35" s="12"/>
      <c r="P35" s="12"/>
      <c r="Q35" s="12"/>
    </row>
    <row r="36" spans="1:17" ht="18.75">
      <c r="A36" s="14"/>
      <c r="B36" s="11"/>
      <c r="C36" s="32"/>
      <c r="D36" s="12"/>
      <c r="E36" s="12"/>
      <c r="F36" s="12"/>
      <c r="G36" s="12"/>
      <c r="H36" s="12"/>
      <c r="I36" s="12"/>
      <c r="J36" s="14"/>
      <c r="K36" s="11"/>
      <c r="L36" s="12"/>
      <c r="M36" s="12"/>
      <c r="N36" s="12"/>
      <c r="O36" s="12"/>
      <c r="P36" s="12"/>
      <c r="Q36" s="12"/>
    </row>
    <row r="37" spans="1:17" ht="18.75">
      <c r="A37" s="38"/>
      <c r="B37" s="11"/>
      <c r="C37" s="32"/>
      <c r="D37" s="13"/>
      <c r="E37" s="11"/>
      <c r="F37" s="12"/>
      <c r="G37" s="13"/>
      <c r="H37" s="11"/>
      <c r="I37" s="12"/>
      <c r="J37" s="13"/>
      <c r="K37" s="11"/>
      <c r="L37" s="12"/>
      <c r="M37" s="12"/>
      <c r="N37" s="12"/>
      <c r="O37" s="12"/>
      <c r="P37" s="12"/>
      <c r="Q37" s="12"/>
    </row>
    <row r="38" spans="1:17" ht="18.75">
      <c r="A38" s="39"/>
      <c r="B38" s="11"/>
      <c r="C38" s="32"/>
      <c r="D38" s="1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31" ht="18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12"/>
      <c r="M39" s="12"/>
      <c r="N39" s="12"/>
      <c r="O39" s="12"/>
      <c r="P39" s="12"/>
      <c r="Q39" s="1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24" ht="18.75">
      <c r="A40" s="32"/>
      <c r="B40" s="32"/>
      <c r="C40" s="12"/>
      <c r="D40" s="40"/>
      <c r="E40" s="12"/>
      <c r="F40" s="12"/>
      <c r="G40" s="32"/>
      <c r="H40" s="32"/>
      <c r="I40" s="32"/>
      <c r="J40" s="32"/>
      <c r="K40" s="32"/>
      <c r="L40" s="12"/>
      <c r="M40" s="12"/>
      <c r="N40" s="12"/>
      <c r="O40" s="12"/>
      <c r="P40" s="12"/>
      <c r="Q40" s="12"/>
      <c r="R40" s="18"/>
      <c r="S40" s="18"/>
      <c r="T40" s="18"/>
      <c r="U40" s="18"/>
      <c r="V40" s="18"/>
      <c r="W40" s="18"/>
      <c r="X40" s="18"/>
    </row>
    <row r="41" spans="1:24" ht="18.75">
      <c r="A41" s="32"/>
      <c r="B41" s="32"/>
      <c r="C41" s="12"/>
      <c r="D41" s="32"/>
      <c r="E41" s="32"/>
      <c r="F41" s="32"/>
      <c r="G41" s="32"/>
      <c r="H41" s="32"/>
      <c r="I41" s="32"/>
      <c r="J41" s="32"/>
      <c r="K41" s="32"/>
      <c r="L41" s="12"/>
      <c r="M41" s="12"/>
      <c r="N41" s="12"/>
      <c r="O41" s="12"/>
      <c r="P41" s="12"/>
      <c r="Q41" s="12"/>
      <c r="R41" s="18"/>
      <c r="S41" s="18"/>
      <c r="T41" s="18"/>
      <c r="U41" s="18"/>
      <c r="V41" s="18"/>
      <c r="W41" s="18"/>
      <c r="X41" s="18"/>
    </row>
    <row r="42" spans="1:24" ht="18.75">
      <c r="A42" s="19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</sheetData>
  <mergeCells count="1">
    <mergeCell ref="A7:B10"/>
  </mergeCells>
  <printOptions horizontalCentered="1"/>
  <pageMargins left="0.984251968503937" right="0.3937007874015748" top="0.3937007874015748" bottom="1.1811023622047245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Вячеслав</cp:lastModifiedBy>
  <cp:lastPrinted>2002-12-21T12:09:04Z</cp:lastPrinted>
  <dcterms:created xsi:type="dcterms:W3CDTF">2002-10-11T04:28:15Z</dcterms:created>
  <dcterms:modified xsi:type="dcterms:W3CDTF">2008-05-23T15:27:21Z</dcterms:modified>
  <cp:category/>
  <cp:version/>
  <cp:contentType/>
  <cp:contentStatus/>
</cp:coreProperties>
</file>